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<sst xmlns="http://schemas.openxmlformats.org/spreadsheetml/2006/main" count="63" uniqueCount="63">
  <si>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</si>
  <si>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</si>
  <si>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</si>
  <si>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</si>
  <si>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</si>
  <si>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</si>
  <si>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</si>
  <si>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</si>
  <si>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</si>
  <si>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</si>
  <si>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</si>
  <si>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</si>
  <si>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</si>
  <si>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</si>
  <si>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</si>
  <si>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</si>
  <si>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</si>
  <si>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</si>
  <si>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</si>
  <si>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</si>
  <si>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</si>
  <si>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</si>
  <si>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</si>
  <si>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</si>
  <si>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</si>
  <si>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</si>
  <si>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</si>
  <si>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</si>
  <si>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</si>
  <si>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</si>
  <si>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</si>
  <si>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</si>
  <si>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</si>
  <si>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</si>
  <si>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</si>
  <si>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</si>
  <si>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</si>
  <si>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</si>
  <si>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</si>
  <si>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</si>
  <si>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</si>
  <si>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</si>
  <si>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</si>
  <si>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</si>
  <si>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</si>
  <si>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</si>
  <si>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</si>
  <si>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</si>
  <si>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</si>
  <si>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</si>
  <si>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</si>
  <si>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</si>
  <si>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</si>
  <si>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</si>
  <si>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</si>
  <si>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</si>
  <si>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</si>
  <si>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</si>
  <si>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</si>
  <si>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r>
      <t xml:space="preserve">długu </t>
    </r>
    <r>
      <rPr>
        <sz val="10"/>
        <rFont val="Arial"/>
        <family val="2"/>
      </rPr>
      <t>(art. 170 ust. 1)   (1-2.1-2.2):3</t>
    </r>
  </si>
  <si>
    <t xml:space="preserve">do uchwały Nr VII/23/2007 </t>
  </si>
  <si>
    <t xml:space="preserve">Załącznik Nr 10 </t>
  </si>
  <si>
    <t>Rady Gminy Masłowice z dnia 23 marca 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</si>
</sst>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8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Alignment="1">
      <alignment horizontal="right"/>
      <protection/>
    </xf>
    <xf numFmtId="0" fontId="5" fillId="2" borderId="1" xfId="18" applyFont="1" applyFill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left" vertical="center" wrapText="1"/>
      <protection/>
    </xf>
    <xf numFmtId="0" fontId="5" fillId="0" borderId="1" xfId="18" applyFont="1" applyBorder="1" applyAlignment="1">
      <alignment horizontal="center" wrapText="1"/>
      <protection/>
    </xf>
    <xf numFmtId="0" fontId="5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horizontal="center" wrapText="1"/>
      <protection/>
    </xf>
    <xf numFmtId="0" fontId="0" fillId="0" borderId="1" xfId="18" applyFont="1" applyBorder="1" applyAlignment="1">
      <alignment horizontal="left" wrapText="1" indent="1"/>
      <protection/>
    </xf>
    <xf numFmtId="0" fontId="0" fillId="0" borderId="1" xfId="18" applyFont="1" applyBorder="1" applyAlignment="1">
      <alignment wrapText="1"/>
      <protection/>
    </xf>
    <xf numFmtId="0" fontId="5" fillId="0" borderId="1" xfId="18" applyFont="1" applyBorder="1" applyAlignment="1">
      <alignment horizontal="left" wrapText="1" indent="1"/>
      <protection/>
    </xf>
    <xf numFmtId="0" fontId="5" fillId="0" borderId="1" xfId="18" applyFont="1" applyBorder="1" applyAlignment="1">
      <alignment horizontal="left" wrapText="1"/>
      <protection/>
    </xf>
    <xf numFmtId="0" fontId="0" fillId="0" borderId="1" xfId="18" applyFont="1" applyBorder="1" applyAlignment="1">
      <alignment horizontal="right" vertical="center" wrapText="1"/>
      <protection/>
    </xf>
    <xf numFmtId="3" fontId="0" fillId="0" borderId="1" xfId="18" applyNumberFormat="1" applyFont="1" applyBorder="1" applyAlignment="1">
      <alignment horizontal="right" vertical="center" wrapText="1"/>
      <protection/>
    </xf>
    <xf numFmtId="0" fontId="0" fillId="0" borderId="1" xfId="18" applyFont="1" applyBorder="1" applyAlignment="1">
      <alignment horizontal="right" vertical="top" wrapText="1"/>
      <protection/>
    </xf>
    <xf numFmtId="0" fontId="5" fillId="0" borderId="1" xfId="18" applyFont="1" applyBorder="1" applyAlignment="1">
      <alignment horizontal="right" wrapText="1"/>
      <protection/>
    </xf>
    <xf numFmtId="0" fontId="0" fillId="0" borderId="1" xfId="18" applyFont="1" applyBorder="1" applyAlignment="1">
      <alignment horizontal="right" wrapText="1"/>
      <protection/>
    </xf>
    <xf numFmtId="3" fontId="0" fillId="0" borderId="1" xfId="18" applyNumberFormat="1" applyFont="1" applyBorder="1" applyAlignment="1">
      <alignment horizontal="right" vertical="top" wrapText="1"/>
      <protection/>
    </xf>
    <xf numFmtId="3" fontId="5" fillId="0" borderId="1" xfId="18" applyNumberFormat="1" applyFont="1" applyBorder="1" applyAlignment="1">
      <alignment horizontal="right" vertical="top" wrapText="1"/>
      <protection/>
    </xf>
    <xf numFmtId="3" fontId="7" fillId="0" borderId="1" xfId="18" applyNumberFormat="1" applyFont="1" applyBorder="1" applyAlignment="1">
      <alignment horizontal="right" vertical="center" wrapText="1"/>
      <protection/>
    </xf>
    <xf numFmtId="2" fontId="0" fillId="0" borderId="1" xfId="18" applyNumberFormat="1" applyFont="1" applyBorder="1" applyAlignment="1">
      <alignment horizontal="right" vertical="center" wrapText="1"/>
      <protection/>
    </xf>
    <xf numFmtId="2" fontId="0" fillId="0" borderId="1" xfId="18" applyNumberFormat="1" applyFont="1" applyBorder="1" applyAlignment="1">
      <alignment horizontal="right" vertical="top" wrapText="1"/>
      <protection/>
    </xf>
    <xf numFmtId="0" fontId="0" fillId="0" borderId="0" xfId="0" applyAlignment="1">
      <alignment/>
    </xf>
    <xf numFmtId="0" fontId="4" fillId="0" borderId="0" xfId="18" applyFont="1" applyAlignment="1">
      <alignment horizontal="center" vertical="center"/>
      <protection/>
    </xf>
    <xf numFmtId="0" fontId="5" fillId="2" borderId="1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center" vertical="center" wrapText="1"/>
      <protection/>
    </xf>
    <xf numFmtId="0" fontId="5" fillId="2" borderId="3" xfId="18" applyFont="1" applyFill="1" applyBorder="1" applyAlignment="1">
      <alignment horizontal="center" vertical="center" wrapText="1"/>
      <protection/>
    </xf>
    <xf numFmtId="0" fontId="5" fillId="2" borderId="1" xfId="18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9">
      <selection activeCell="C32" sqref="C32"/>
    </sheetView>
  </sheetViews>
  <sheetFormatPr defaultColWidth="9.140625" defaultRowHeight="12.75"/>
  <cols>
    <col min="1" max="1" width="5.8515625" style="0" customWidth="1"/>
    <col min="2" max="2" width="58.140625" style="0" customWidth="1"/>
    <col min="3" max="3" width="11.8515625" style="0" customWidth="1"/>
    <col min="4" max="4" width="11.57421875" style="0" bestFit="1" customWidth="1"/>
    <col min="5" max="6" width="9.28125" style="0" customWidth="1"/>
    <col min="7" max="7" width="10.421875" style="0" bestFit="1" customWidth="1"/>
    <col min="8" max="8" width="9.421875" style="0" customWidth="1"/>
    <col min="9" max="9" width="9.8515625" style="0" customWidth="1"/>
  </cols>
  <sheetData>
    <row r="1" spans="7:9" ht="12.75">
      <c r="G1" s="24" t="s">
        <v>61</v>
      </c>
      <c r="H1" s="24"/>
      <c r="I1" s="24"/>
    </row>
    <row r="2" spans="7:9" ht="12.75">
      <c r="G2" s="24" t="s">
        <v>60</v>
      </c>
      <c r="H2" s="24"/>
      <c r="I2" s="24"/>
    </row>
    <row r="3" spans="6:9" ht="12.75" customHeight="1">
      <c r="F3" s="30" t="s">
        <v>62</v>
      </c>
      <c r="G3" s="30"/>
      <c r="H3" s="30"/>
      <c r="I3" s="30"/>
    </row>
    <row r="4" spans="1:9" ht="18">
      <c r="A4" s="25" t="s">
        <v>54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1"/>
      <c r="B5" s="1"/>
      <c r="C5" s="1"/>
      <c r="D5" s="1"/>
      <c r="E5" s="1"/>
      <c r="F5" s="1"/>
      <c r="G5" s="1"/>
      <c r="H5" s="1"/>
      <c r="I5" s="2" t="s">
        <v>6</v>
      </c>
    </row>
    <row r="6" spans="1:9" ht="12.75">
      <c r="A6" s="26" t="s">
        <v>7</v>
      </c>
      <c r="B6" s="26" t="s">
        <v>0</v>
      </c>
      <c r="C6" s="27" t="s">
        <v>24</v>
      </c>
      <c r="D6" s="29" t="s">
        <v>14</v>
      </c>
      <c r="E6" s="29"/>
      <c r="F6" s="29"/>
      <c r="G6" s="29"/>
      <c r="H6" s="29"/>
      <c r="I6" s="29"/>
    </row>
    <row r="7" spans="1:9" ht="36.75" customHeight="1">
      <c r="A7" s="26"/>
      <c r="B7" s="26"/>
      <c r="C7" s="28"/>
      <c r="D7" s="3">
        <v>2007</v>
      </c>
      <c r="E7" s="3">
        <v>2008</v>
      </c>
      <c r="F7" s="3">
        <v>2009</v>
      </c>
      <c r="G7" s="3">
        <v>2010</v>
      </c>
      <c r="H7" s="3">
        <v>2011</v>
      </c>
      <c r="I7" s="3">
        <v>2012</v>
      </c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7.25" customHeight="1">
      <c r="A9" s="5" t="s">
        <v>2</v>
      </c>
      <c r="B9" s="6" t="s">
        <v>55</v>
      </c>
      <c r="C9" s="15">
        <v>750000</v>
      </c>
      <c r="D9" s="15">
        <v>750000</v>
      </c>
      <c r="E9" s="15">
        <v>600000</v>
      </c>
      <c r="F9" s="15">
        <v>600000</v>
      </c>
      <c r="G9" s="15">
        <v>450000</v>
      </c>
      <c r="H9" s="15">
        <v>300000</v>
      </c>
      <c r="I9" s="15">
        <v>150000</v>
      </c>
    </row>
    <row r="10" spans="1:9" ht="15.75" customHeight="1">
      <c r="A10" s="7" t="s">
        <v>9</v>
      </c>
      <c r="B10" s="8" t="s">
        <v>48</v>
      </c>
      <c r="C10" s="19">
        <v>750000</v>
      </c>
      <c r="D10" s="19">
        <v>750000</v>
      </c>
      <c r="E10" s="19">
        <v>600000</v>
      </c>
      <c r="F10" s="19">
        <v>450000</v>
      </c>
      <c r="G10" s="19">
        <v>300000</v>
      </c>
      <c r="H10" s="19">
        <v>150000</v>
      </c>
      <c r="I10" s="19"/>
    </row>
    <row r="11" spans="1:9" ht="15" customHeight="1">
      <c r="A11" s="9" t="s">
        <v>31</v>
      </c>
      <c r="B11" s="10" t="s">
        <v>15</v>
      </c>
      <c r="C11" s="16"/>
      <c r="D11" s="16"/>
      <c r="E11" s="16"/>
      <c r="F11" s="16"/>
      <c r="G11" s="16"/>
      <c r="H11" s="16"/>
      <c r="I11" s="16"/>
    </row>
    <row r="12" spans="1:9" ht="15" customHeight="1">
      <c r="A12" s="9" t="s">
        <v>32</v>
      </c>
      <c r="B12" s="10" t="s">
        <v>16</v>
      </c>
      <c r="C12" s="19">
        <v>750000</v>
      </c>
      <c r="D12" s="19">
        <v>750000</v>
      </c>
      <c r="E12" s="19">
        <v>600000</v>
      </c>
      <c r="F12" s="19">
        <v>450000</v>
      </c>
      <c r="G12" s="19">
        <v>300000</v>
      </c>
      <c r="H12" s="19">
        <v>150000</v>
      </c>
      <c r="I12" s="19"/>
    </row>
    <row r="13" spans="1:9" ht="15" customHeight="1">
      <c r="A13" s="9" t="s">
        <v>33</v>
      </c>
      <c r="B13" s="10" t="s">
        <v>17</v>
      </c>
      <c r="C13" s="16"/>
      <c r="D13" s="16"/>
      <c r="E13" s="16"/>
      <c r="F13" s="16"/>
      <c r="G13" s="16"/>
      <c r="H13" s="16"/>
      <c r="I13" s="16"/>
    </row>
    <row r="14" spans="1:9" ht="15.75" customHeight="1">
      <c r="A14" s="7" t="s">
        <v>10</v>
      </c>
      <c r="B14" s="8" t="s">
        <v>49</v>
      </c>
      <c r="C14" s="16"/>
      <c r="D14" s="19"/>
      <c r="E14" s="19"/>
      <c r="F14" s="19">
        <v>150000</v>
      </c>
      <c r="G14" s="19">
        <v>150000</v>
      </c>
      <c r="H14" s="19">
        <v>150000</v>
      </c>
      <c r="I14" s="19">
        <v>150000</v>
      </c>
    </row>
    <row r="15" spans="1:9" ht="12.75" customHeight="1">
      <c r="A15" s="9" t="s">
        <v>34</v>
      </c>
      <c r="B15" s="10" t="s">
        <v>18</v>
      </c>
      <c r="C15" s="16"/>
      <c r="D15" s="19"/>
      <c r="E15" s="16"/>
      <c r="F15" s="16"/>
      <c r="G15" s="16"/>
      <c r="H15" s="16"/>
      <c r="I15" s="16"/>
    </row>
    <row r="16" spans="1:9" ht="12" customHeight="1">
      <c r="A16" s="9" t="s">
        <v>35</v>
      </c>
      <c r="B16" s="10" t="s">
        <v>19</v>
      </c>
      <c r="C16" s="16"/>
      <c r="D16" s="19"/>
      <c r="E16" s="19"/>
      <c r="F16" s="19">
        <v>150000</v>
      </c>
      <c r="G16" s="19">
        <v>150000</v>
      </c>
      <c r="H16" s="19">
        <v>150000</v>
      </c>
      <c r="I16" s="19">
        <v>150000</v>
      </c>
    </row>
    <row r="17" spans="1:9" ht="12.75">
      <c r="A17" s="9"/>
      <c r="B17" s="9" t="s">
        <v>20</v>
      </c>
      <c r="C17" s="16"/>
      <c r="D17" s="16"/>
      <c r="E17" s="16"/>
      <c r="F17" s="16"/>
      <c r="G17" s="16"/>
      <c r="H17" s="16"/>
      <c r="I17" s="16"/>
    </row>
    <row r="18" spans="1:9" ht="12.75">
      <c r="A18" s="9" t="s">
        <v>36</v>
      </c>
      <c r="B18" s="10" t="s">
        <v>8</v>
      </c>
      <c r="C18" s="16"/>
      <c r="D18" s="16"/>
      <c r="E18" s="16"/>
      <c r="F18" s="16"/>
      <c r="G18" s="16"/>
      <c r="H18" s="16"/>
      <c r="I18" s="16"/>
    </row>
    <row r="19" spans="1:9" ht="12" customHeight="1">
      <c r="A19" s="7" t="s">
        <v>11</v>
      </c>
      <c r="B19" s="13" t="s">
        <v>21</v>
      </c>
      <c r="C19" s="17"/>
      <c r="D19" s="17"/>
      <c r="E19" s="17"/>
      <c r="F19" s="17"/>
      <c r="G19" s="17"/>
      <c r="H19" s="17"/>
      <c r="I19" s="17"/>
    </row>
    <row r="20" spans="1:9" ht="12.75">
      <c r="A20" s="9" t="s">
        <v>50</v>
      </c>
      <c r="B20" s="11" t="s">
        <v>52</v>
      </c>
      <c r="C20" s="18"/>
      <c r="D20" s="18"/>
      <c r="E20" s="18"/>
      <c r="F20" s="18"/>
      <c r="G20" s="18"/>
      <c r="H20" s="18"/>
      <c r="I20" s="18"/>
    </row>
    <row r="21" spans="1:9" ht="14.25" customHeight="1">
      <c r="A21" s="9" t="s">
        <v>51</v>
      </c>
      <c r="B21" s="11" t="s">
        <v>53</v>
      </c>
      <c r="C21" s="18"/>
      <c r="D21" s="18"/>
      <c r="E21" s="18"/>
      <c r="F21" s="18"/>
      <c r="G21" s="18"/>
      <c r="H21" s="18"/>
      <c r="I21" s="18"/>
    </row>
    <row r="22" spans="1:9" ht="17.25" customHeight="1">
      <c r="A22" s="5">
        <v>2</v>
      </c>
      <c r="B22" s="6" t="s">
        <v>47</v>
      </c>
      <c r="C22" s="15">
        <v>7650</v>
      </c>
      <c r="D22" s="15">
        <v>186000</v>
      </c>
      <c r="E22" s="15">
        <v>180000</v>
      </c>
      <c r="F22" s="15">
        <v>326000</v>
      </c>
      <c r="G22" s="15">
        <v>322000</v>
      </c>
      <c r="H22" s="15">
        <v>318000</v>
      </c>
      <c r="I22" s="15">
        <v>156000</v>
      </c>
    </row>
    <row r="23" spans="1:9" ht="15" customHeight="1">
      <c r="A23" s="5" t="s">
        <v>12</v>
      </c>
      <c r="B23" s="6" t="s">
        <v>46</v>
      </c>
      <c r="C23" s="14"/>
      <c r="D23" s="19">
        <v>150000</v>
      </c>
      <c r="E23" s="19">
        <v>150000</v>
      </c>
      <c r="F23" s="19">
        <v>300000</v>
      </c>
      <c r="G23" s="19">
        <v>300000</v>
      </c>
      <c r="H23" s="19">
        <v>300000</v>
      </c>
      <c r="I23" s="19">
        <v>150000</v>
      </c>
    </row>
    <row r="24" spans="1:9" ht="15" customHeight="1">
      <c r="A24" s="9" t="s">
        <v>28</v>
      </c>
      <c r="B24" s="10" t="s">
        <v>39</v>
      </c>
      <c r="C24" s="16"/>
      <c r="D24" s="19">
        <v>150000</v>
      </c>
      <c r="E24" s="19">
        <v>150000</v>
      </c>
      <c r="F24" s="19">
        <v>300000</v>
      </c>
      <c r="G24" s="19">
        <v>300000</v>
      </c>
      <c r="H24" s="19">
        <v>300000</v>
      </c>
      <c r="I24" s="19">
        <v>150000</v>
      </c>
    </row>
    <row r="25" spans="1:9" ht="13.5" customHeight="1">
      <c r="A25" s="9" t="s">
        <v>29</v>
      </c>
      <c r="B25" s="10" t="s">
        <v>41</v>
      </c>
      <c r="C25" s="16"/>
      <c r="D25" s="16"/>
      <c r="E25" s="16"/>
      <c r="F25" s="16"/>
      <c r="G25" s="16"/>
      <c r="H25" s="16"/>
      <c r="I25" s="16"/>
    </row>
    <row r="26" spans="1:9" ht="12" customHeight="1">
      <c r="A26" s="9" t="s">
        <v>30</v>
      </c>
      <c r="B26" s="10" t="s">
        <v>40</v>
      </c>
      <c r="C26" s="16"/>
      <c r="D26" s="16"/>
      <c r="E26" s="16"/>
      <c r="F26" s="16"/>
      <c r="G26" s="16"/>
      <c r="H26" s="16"/>
      <c r="I26" s="16"/>
    </row>
    <row r="27" spans="1:9" ht="14.25" customHeight="1">
      <c r="A27" s="7" t="s">
        <v>13</v>
      </c>
      <c r="B27" s="8" t="s">
        <v>38</v>
      </c>
      <c r="C27" s="16"/>
      <c r="D27" s="16"/>
      <c r="E27" s="16"/>
      <c r="F27" s="16"/>
      <c r="G27" s="16"/>
      <c r="H27" s="16"/>
      <c r="I27" s="16"/>
    </row>
    <row r="28" spans="1:9" ht="15.75" customHeight="1">
      <c r="A28" s="7" t="s">
        <v>27</v>
      </c>
      <c r="B28" s="8" t="s">
        <v>37</v>
      </c>
      <c r="C28" s="20">
        <v>7650</v>
      </c>
      <c r="D28" s="20">
        <v>36000</v>
      </c>
      <c r="E28" s="20">
        <v>30000</v>
      </c>
      <c r="F28" s="20">
        <v>26000</v>
      </c>
      <c r="G28" s="20">
        <v>22000</v>
      </c>
      <c r="H28" s="20">
        <v>18000</v>
      </c>
      <c r="I28" s="20">
        <v>6000</v>
      </c>
    </row>
    <row r="29" spans="1:9" ht="16.5" customHeight="1">
      <c r="A29" s="5" t="s">
        <v>3</v>
      </c>
      <c r="B29" s="6" t="s">
        <v>22</v>
      </c>
      <c r="C29" s="15">
        <v>8066486</v>
      </c>
      <c r="D29" s="15">
        <v>7866859</v>
      </c>
      <c r="E29" s="21">
        <v>7907153</v>
      </c>
      <c r="F29" s="21">
        <v>8144268</v>
      </c>
      <c r="G29" s="15">
        <v>8388699</v>
      </c>
      <c r="H29" s="21">
        <v>8640360</v>
      </c>
      <c r="I29" s="21">
        <v>8899570</v>
      </c>
    </row>
    <row r="30" spans="1:9" ht="14.25" customHeight="1">
      <c r="A30" s="5" t="s">
        <v>1</v>
      </c>
      <c r="B30" s="6" t="s">
        <v>25</v>
      </c>
      <c r="C30" s="15">
        <v>9391862</v>
      </c>
      <c r="D30" s="15">
        <v>8295018</v>
      </c>
      <c r="E30" s="21">
        <v>8377900</v>
      </c>
      <c r="F30" s="21">
        <v>8796795</v>
      </c>
      <c r="G30" s="15">
        <v>9236634</v>
      </c>
      <c r="H30" s="21">
        <v>9698466</v>
      </c>
      <c r="I30" s="21">
        <v>10183389</v>
      </c>
    </row>
    <row r="31" spans="1:9" ht="13.5" customHeight="1">
      <c r="A31" s="5" t="s">
        <v>4</v>
      </c>
      <c r="B31" s="6" t="s">
        <v>26</v>
      </c>
      <c r="C31" s="15">
        <v>-1325376</v>
      </c>
      <c r="D31" s="15">
        <v>-428159</v>
      </c>
      <c r="E31" s="15">
        <v>-470747</v>
      </c>
      <c r="F31" s="15">
        <v>-652527</v>
      </c>
      <c r="G31" s="15">
        <v>-847935</v>
      </c>
      <c r="H31" s="21">
        <v>-1058106</v>
      </c>
      <c r="I31" s="21">
        <v>-1284419</v>
      </c>
    </row>
    <row r="32" spans="1:9" ht="12.75" customHeight="1">
      <c r="A32" s="5" t="s">
        <v>5</v>
      </c>
      <c r="B32" s="6" t="s">
        <v>23</v>
      </c>
      <c r="C32" s="22">
        <v>9.3</v>
      </c>
      <c r="D32" s="22">
        <v>9.53</v>
      </c>
      <c r="E32" s="22">
        <f>(E9/E29)*100</f>
        <v>7.588066147196089</v>
      </c>
      <c r="F32" s="22">
        <f>(F9/F29)*100</f>
        <v>7.367144597893881</v>
      </c>
      <c r="G32" s="22">
        <f>(G9/G29)*100</f>
        <v>5.364359836966376</v>
      </c>
      <c r="H32" s="22">
        <f>(H9/H29)*100</f>
        <v>3.4720775523242082</v>
      </c>
      <c r="I32" s="22">
        <f>(I9/I29)*100</f>
        <v>1.6854746914738576</v>
      </c>
    </row>
    <row r="33" spans="1:9" ht="13.5" customHeight="1">
      <c r="A33" s="7" t="s">
        <v>42</v>
      </c>
      <c r="B33" s="12" t="s">
        <v>59</v>
      </c>
      <c r="C33" s="23">
        <f>((C9-C23-C27)/C29)*100</f>
        <v>9.297728899548082</v>
      </c>
      <c r="D33" s="23">
        <f>((D9-(D23-D27))/D29)*100</f>
        <v>7.626932172039693</v>
      </c>
      <c r="E33" s="23">
        <f>((E9-E23-E27)/E29)*100</f>
        <v>5.691049610397067</v>
      </c>
      <c r="F33" s="23">
        <f>((F9-F23-F27)/F29)*100</f>
        <v>3.6835722989469404</v>
      </c>
      <c r="G33" s="23">
        <f>((G9-G23-G27)/G29)*100</f>
        <v>1.7881199456554586</v>
      </c>
      <c r="H33" s="23">
        <f>((H9-H23-H27)/H29)*100</f>
        <v>0</v>
      </c>
      <c r="I33" s="23">
        <f>((I9-I23-I27)/I29)*100</f>
        <v>0</v>
      </c>
    </row>
    <row r="34" spans="1:9" ht="14.25" customHeight="1">
      <c r="A34" s="7" t="s">
        <v>43</v>
      </c>
      <c r="B34" s="12" t="s">
        <v>56</v>
      </c>
      <c r="C34" s="23">
        <f aca="true" t="shared" si="0" ref="C34:I34">((C10+C14-C23)/C29)*100</f>
        <v>9.297728899548082</v>
      </c>
      <c r="D34" s="23">
        <f t="shared" si="0"/>
        <v>7.626932172039693</v>
      </c>
      <c r="E34" s="23">
        <f t="shared" si="0"/>
        <v>5.691049610397067</v>
      </c>
      <c r="F34" s="23">
        <f t="shared" si="0"/>
        <v>3.6835722989469404</v>
      </c>
      <c r="G34" s="23">
        <f t="shared" si="0"/>
        <v>1.7881199456554586</v>
      </c>
      <c r="H34" s="23">
        <f t="shared" si="0"/>
        <v>0</v>
      </c>
      <c r="I34" s="23">
        <f t="shared" si="0"/>
        <v>0</v>
      </c>
    </row>
    <row r="35" spans="1:9" ht="15" customHeight="1">
      <c r="A35" s="7" t="s">
        <v>44</v>
      </c>
      <c r="B35" s="8" t="s">
        <v>57</v>
      </c>
      <c r="C35" s="23">
        <f aca="true" t="shared" si="1" ref="C35:I35">(C22/C29)*100</f>
        <v>0.09483683477539043</v>
      </c>
      <c r="D35" s="23">
        <f t="shared" si="1"/>
        <v>2.3643489733323046</v>
      </c>
      <c r="E35" s="23">
        <f t="shared" si="1"/>
        <v>2.276419844158827</v>
      </c>
      <c r="F35" s="23">
        <f t="shared" si="1"/>
        <v>4.002815231522342</v>
      </c>
      <c r="G35" s="23">
        <f t="shared" si="1"/>
        <v>3.838497483340385</v>
      </c>
      <c r="H35" s="23">
        <f t="shared" si="1"/>
        <v>3.680402205463661</v>
      </c>
      <c r="I35" s="23">
        <f t="shared" si="1"/>
        <v>1.752893679132812</v>
      </c>
    </row>
    <row r="36" spans="1:9" ht="25.5" customHeight="1">
      <c r="A36" s="7" t="s">
        <v>45</v>
      </c>
      <c r="B36" s="8" t="s">
        <v>58</v>
      </c>
      <c r="C36" s="22">
        <f aca="true" t="shared" si="2" ref="C36:I36">((C23+C28)/C29)*100</f>
        <v>0.09483683477539043</v>
      </c>
      <c r="D36" s="22">
        <f t="shared" si="2"/>
        <v>2.3643489733323046</v>
      </c>
      <c r="E36" s="22">
        <f t="shared" si="2"/>
        <v>2.276419844158827</v>
      </c>
      <c r="F36" s="22">
        <f t="shared" si="2"/>
        <v>4.002815231522342</v>
      </c>
      <c r="G36" s="22">
        <f t="shared" si="2"/>
        <v>3.838497483340385</v>
      </c>
      <c r="H36" s="22">
        <f t="shared" si="2"/>
        <v>3.680402205463661</v>
      </c>
      <c r="I36" s="22">
        <f t="shared" si="2"/>
        <v>1.752893679132812</v>
      </c>
    </row>
  </sheetData>
  <mergeCells count="8">
    <mergeCell ref="G1:I1"/>
    <mergeCell ref="G2:I2"/>
    <mergeCell ref="A4:I4"/>
    <mergeCell ref="A6:A7"/>
    <mergeCell ref="B6:B7"/>
    <mergeCell ref="C6:C7"/>
    <mergeCell ref="D6:I6"/>
    <mergeCell ref="F3:I3"/>
  </mergeCells>
  <printOptions/>
  <pageMargins left="0.5905511811023623" right="0.5905511811023623" top="0.25" bottom="0.5905511811023623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2007-04-03T09:39:38Z</cp:lastPrinted>
  <dcterms:created xsi:type="dcterms:W3CDTF">2006-11-15T11:52:32Z</dcterms:created>
  <dcterms:modified xsi:type="dcterms:W3CDTF">2007-10-17T06:19:04Z</dcterms:modified>
  <cp:category/>
  <cp:version/>
  <cp:contentType/>
  <cp:contentStatus/>
</cp:coreProperties>
</file>